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5"/>
  </bookViews>
  <sheets>
    <sheet name="1. паспорт местоположение" sheetId="1" r:id="rId1"/>
    <sheet name="3.3 паспорт описание" sheetId="3" r:id="rId2"/>
    <sheet name="6.1. Паспорт сетевой график" sheetId="4" r:id="rId3"/>
    <sheet name="6.2. Паспорт фин осв ввод" sheetId="5" r:id="rId4"/>
    <sheet name="7. Паспорт отчет о закупке" sheetId="6" r:id="rId5"/>
    <sheet name="8. Общие сведения" sheetId="7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Area_0" localSheetId="4">'7. Паспорт отчет о закупке'!$A$1:$W$30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ввод'!$A$1:$U$64</definedName>
    <definedName name="Print_Area_0_0" localSheetId="4">'7. Паспорт отчет о закупке'!$A$1:$W$30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  <definedName name="_xlnm.Print_Area" localSheetId="4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31" i="5" l="1"/>
  <c r="X32" i="5"/>
  <c r="X33" i="5"/>
  <c r="X34" i="5"/>
  <c r="X24" i="5"/>
  <c r="X27" i="5" s="1"/>
  <c r="C30" i="5" l="1"/>
  <c r="X30" i="5" s="1"/>
  <c r="D51" i="5" l="1"/>
  <c r="C51" i="5"/>
  <c r="D42" i="5"/>
  <c r="D50" i="5" s="1"/>
  <c r="D57" i="5" s="1"/>
  <c r="C42" i="5"/>
  <c r="C50" i="5" s="1"/>
  <c r="C57" i="5" s="1"/>
  <c r="AC34" i="5"/>
  <c r="AC42" i="5" s="1"/>
  <c r="AC50" i="5" s="1"/>
  <c r="AC57" i="5" s="1"/>
  <c r="AB34" i="5"/>
  <c r="AB42" i="5" s="1"/>
  <c r="AB50" i="5" s="1"/>
  <c r="AB57" i="5" s="1"/>
  <c r="H34" i="5"/>
  <c r="H42" i="5" s="1"/>
  <c r="H50" i="5" s="1"/>
  <c r="H57" i="5" s="1"/>
  <c r="AC30" i="5"/>
  <c r="AC51" i="5" s="1"/>
  <c r="AB30" i="5"/>
  <c r="AB51" i="5" s="1"/>
  <c r="H30" i="5"/>
  <c r="H51" i="5" s="1"/>
  <c r="C27" i="5"/>
  <c r="AC24" i="5"/>
  <c r="AC27" i="5" s="1"/>
  <c r="AB24" i="5"/>
  <c r="AB27" i="5" s="1"/>
  <c r="H27" i="5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B15" i="3"/>
</calcChain>
</file>

<file path=xl/sharedStrings.xml><?xml version="1.0" encoding="utf-8"?>
<sst xmlns="http://schemas.openxmlformats.org/spreadsheetml/2006/main" count="472" uniqueCount="309">
  <si>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</si>
  <si>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</si>
  <si>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</si>
  <si>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</si>
  <si>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</si>
  <si>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</si>
  <si>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</si>
  <si>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</si>
  <si>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</si>
  <si>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</si>
  <si>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</si>
  <si>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</si>
  <si>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</si>
  <si>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</si>
  <si>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</si>
  <si>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</si>
  <si>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</si>
  <si>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</si>
  <si>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</si>
  <si>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</si>
  <si>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</si>
  <si>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</si>
  <si>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</si>
  <si>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</si>
  <si>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</si>
  <si>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</si>
  <si>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</si>
  <si>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</si>
  <si>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</si>
  <si>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</si>
  <si>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</si>
  <si>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</si>
  <si>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</si>
  <si>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</si>
  <si>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</si>
  <si>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</si>
  <si>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</si>
  <si>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</si>
  <si>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</si>
  <si>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</si>
  <si>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</si>
  <si>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</si>
  <si>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</si>
  <si>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</si>
  <si>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</si>
  <si>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</si>
  <si>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</si>
  <si>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</si>
  <si>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</si>
  <si>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</si>
  <si>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</si>
  <si>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</si>
  <si>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</si>
  <si>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</si>
  <si>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</si>
  <si>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</si>
  <si>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</si>
  <si>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</si>
  <si>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</si>
  <si>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</si>
  <si>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</si>
  <si>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</si>
  <si>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</si>
  <si>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</si>
  <si>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</si>
  <si>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</si>
  <si>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</si>
  <si>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</si>
  <si>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</si>
  <si>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</si>
  <si>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</si>
  <si>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</si>
  <si>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</si>
  <si>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</si>
  <si>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</si>
  <si>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</si>
  <si>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</si>
  <si>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</si>
  <si>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</si>
  <si>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</si>
  <si>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</si>
  <si>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</si>
  <si>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</si>
  <si>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</si>
  <si>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</si>
  <si>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</si>
  <si>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</si>
  <si>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</si>
  <si>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</si>
  <si>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</si>
  <si>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</si>
  <si>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</si>
  <si>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</si>
  <si>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</si>
  <si>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</si>
  <si>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</si>
  <si>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</si>
  <si>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</si>
  <si>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</si>
  <si>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</si>
  <si>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</si>
  <si>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</si>
  <si>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</si>
  <si>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</si>
  <si>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</si>
  <si>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</si>
  <si>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</si>
  <si>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</si>
  <si>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</si>
  <si>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</si>
  <si>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</si>
  <si>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</si>
  <si>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</si>
  <si>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</si>
  <si>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</si>
  <si>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</si>
  <si>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</si>
  <si>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</si>
  <si>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</si>
  <si>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</si>
  <si>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</si>
  <si>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</si>
  <si>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</si>
  <si>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</si>
  <si>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</si>
  <si>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</si>
  <si>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</si>
  <si>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</si>
  <si>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</si>
  <si>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</si>
  <si>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</si>
  <si>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</si>
  <si>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</si>
  <si>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</si>
  <si>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</si>
  <si>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</si>
  <si>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</si>
  <si>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</si>
  <si>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</si>
  <si>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</si>
  <si>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</si>
  <si>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</si>
  <si>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</si>
  <si>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</si>
  <si>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</si>
  <si>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</si>
  <si>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</si>
  <si>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</si>
  <si>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</si>
  <si>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</si>
  <si>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</si>
  <si>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</si>
  <si>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</si>
  <si>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</si>
  <si>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</si>
  <si>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</si>
  <si>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</si>
  <si>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</si>
  <si>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</si>
  <si>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</si>
  <si>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</si>
  <si>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</si>
  <si>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</si>
  <si>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</si>
  <si>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</si>
  <si>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</si>
  <si>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</si>
  <si>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</si>
  <si>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</si>
  <si>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</si>
  <si>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</si>
  <si>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</si>
  <si>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</si>
  <si>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</si>
  <si>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</si>
  <si>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</si>
  <si>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</si>
  <si>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</si>
  <si>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</si>
  <si>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</si>
  <si>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</si>
  <si>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</si>
  <si>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</si>
  <si>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</si>
  <si>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</si>
  <si>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</si>
  <si>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</si>
  <si>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</si>
  <si>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</si>
  <si>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</si>
  <si>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</si>
  <si>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</si>
  <si>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</si>
  <si>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</si>
  <si>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</si>
  <si>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</si>
  <si>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</si>
  <si>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</si>
  <si>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</si>
  <si>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</si>
  <si>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</si>
  <si>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</si>
  <si>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</si>
  <si>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</si>
  <si>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</si>
  <si>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</si>
  <si>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</si>
  <si>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</si>
  <si>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</si>
  <si>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</si>
  <si>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</si>
  <si>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</si>
  <si>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</si>
  <si>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</si>
  <si>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</si>
  <si>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</si>
  <si>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</si>
  <si>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</si>
  <si>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</si>
  <si>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</si>
  <si>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</si>
  <si>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</si>
  <si>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</si>
  <si>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</si>
  <si>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</si>
  <si>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</si>
  <si>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</si>
  <si>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</si>
  <si>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</si>
  <si>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</si>
  <si>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</si>
  <si>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</si>
  <si>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</si>
  <si>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</si>
  <si>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</si>
  <si>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</si>
  <si>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</si>
  <si>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</si>
  <si>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</si>
  <si>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</si>
  <si>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</si>
  <si>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</si>
  <si>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</si>
  <si>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</si>
  <si>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</si>
  <si>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</si>
  <si>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</si>
  <si>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</si>
  <si>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</si>
  <si>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</si>
  <si>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</si>
  <si>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</si>
  <si>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</si>
  <si>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</si>
  <si>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</si>
  <si>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</si>
  <si>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</si>
  <si>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</si>
  <si>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</si>
  <si>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</si>
  <si>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</si>
  <si>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</si>
  <si>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</si>
  <si>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</si>
  <si>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</si>
  <si>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</si>
  <si>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</si>
  <si>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</si>
  <si>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</si>
  <si>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</si>
  <si>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</si>
  <si>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</si>
  <si>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</si>
  <si>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</si>
  <si>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</si>
  <si>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</si>
  <si>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</si>
  <si>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</si>
  <si>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</si>
  <si>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</si>
  <si>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</si>
  <si>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</si>
  <si>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</si>
  <si>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</si>
  <si>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</si>
  <si>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</si>
  <si>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</si>
  <si>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</si>
  <si>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</si>
  <si>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Приобретение программных и технических средств АСДУ</t>
  </si>
  <si>
    <t>M_UES_Z1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</si>
  <si>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                                                              </t>
  </si>
  <si>
    <t>Средства АСДУ</t>
  </si>
  <si>
    <t>Год 2022</t>
  </si>
  <si>
    <t>Год 2023</t>
  </si>
  <si>
    <t>Год 2024</t>
  </si>
  <si>
    <t>Год 2025</t>
  </si>
  <si>
    <t>Год 2026</t>
  </si>
  <si>
    <t>ВОЛС,км.</t>
  </si>
  <si>
    <t xml:space="preserve">прочие 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</si>
  <si>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                                                                                                            </t>
  </si>
  <si>
    <t>Сметная стоимость проекта в ценах 2021 года с НДС, млн. руб.</t>
  </si>
  <si>
    <t>Локальный сметный расчет</t>
  </si>
  <si>
    <t>нд</t>
  </si>
  <si>
    <t>АО "Учалинские электрические сети "</t>
  </si>
  <si>
    <t xml:space="preserve">Возможность реализации в установленный срок </t>
  </si>
  <si>
    <t>453700, Республика Башкортостан, Учалинский район, г. Учалы</t>
  </si>
  <si>
    <t>Прочие инвестиционные проекты</t>
  </si>
  <si>
    <t>0,370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</si>
</sst>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5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left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top" wrapText="1"/>
    </xf>
    <xf numFmtId="0" fontId="23" fillId="0" borderId="14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left" wrapText="1"/>
    </xf>
    <xf numFmtId="165" fontId="1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23" fillId="0" borderId="8" xfId="0" applyFont="1" applyBorder="1" applyAlignment="1">
      <alignment horizontal="center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5"/>
      <c r="C5" s="115" t="s">
        <v>287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">
        <v>290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1" t="s">
        <v>6</v>
      </c>
      <c r="B13" s="131"/>
      <c r="C13" s="13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4" t="s">
        <v>289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3" t="s">
        <v>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68.25" customHeight="1" x14ac:dyDescent="0.25">
      <c r="A23" s="21" t="s">
        <v>14</v>
      </c>
      <c r="B23" s="23" t="s">
        <v>15</v>
      </c>
      <c r="C23" s="24" t="s">
        <v>300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2"/>
      <c r="B24" s="132"/>
      <c r="C24" s="13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16</v>
      </c>
      <c r="B25" s="24" t="s">
        <v>17</v>
      </c>
      <c r="C25" s="18" t="s">
        <v>18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19</v>
      </c>
      <c r="B26" s="24" t="s">
        <v>20</v>
      </c>
      <c r="C26" s="18" t="s">
        <v>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38" t="s">
        <v>286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2"/>
      <c r="B39" s="132"/>
      <c r="C39" s="13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303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303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303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2"/>
      <c r="B47" s="132"/>
      <c r="C47" s="13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288</v>
      </c>
      <c r="C48" s="67">
        <v>0.37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5"/>
      <c r="C5" s="115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3"/>
      <c r="C12" s="113" t="str">
        <f>'1. паспорт местоположение'!C12</f>
        <v>M_UES_Z1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5"/>
      <c r="B14" s="135"/>
      <c r="C14" s="13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34" t="str">
        <f>'1. паспорт местоположение'!B15</f>
        <v>Приобретение программных и технических средств АСДУ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5"/>
      <c r="B17" s="135"/>
      <c r="C17" s="13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3" t="s">
        <v>68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71.25" customHeight="1" x14ac:dyDescent="0.25">
      <c r="A22" s="21" t="s">
        <v>12</v>
      </c>
      <c r="B22" s="37" t="s">
        <v>69</v>
      </c>
      <c r="C22" s="24" t="s">
        <v>291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70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71</v>
      </c>
      <c r="C24" s="117" t="s">
        <v>292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72</v>
      </c>
      <c r="C25" s="18" t="s">
        <v>308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73</v>
      </c>
      <c r="C26" s="24" t="s">
        <v>74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75</v>
      </c>
      <c r="C27" s="18" t="s">
        <v>76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77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78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79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5"/>
      <c r="C5" s="115"/>
      <c r="D5" s="115"/>
      <c r="E5" s="115"/>
      <c r="F5" s="115"/>
      <c r="G5" s="115"/>
      <c r="H5" s="115"/>
      <c r="I5" s="115" t="str">
        <f>'1. паспорт местоположение'!C5</f>
        <v>Год раскрытия информации: 2021 год</v>
      </c>
      <c r="J5" s="115"/>
      <c r="K5" s="115"/>
      <c r="L5" s="11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12"/>
      <c r="C12" s="112"/>
      <c r="D12" s="112"/>
      <c r="E12" s="112"/>
      <c r="F12" s="112"/>
      <c r="G12" s="112"/>
      <c r="H12" s="112"/>
      <c r="I12" s="112" t="str">
        <f>'1. паспорт местоположение'!C12</f>
        <v>M_UES_Z1</v>
      </c>
      <c r="J12" s="112"/>
      <c r="K12" s="112"/>
      <c r="L12" s="112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44" ht="18.75" x14ac:dyDescent="0.25">
      <c r="B15" s="110"/>
      <c r="C15" s="110"/>
      <c r="D15" s="110"/>
      <c r="E15" s="110"/>
      <c r="F15" s="110"/>
      <c r="G15" s="110"/>
      <c r="H15" s="110" t="str">
        <f>'1. паспорт местоположение'!B15</f>
        <v>Приобретение программных и технических средств АСДУ</v>
      </c>
      <c r="J15" s="110"/>
      <c r="K15" s="110"/>
      <c r="L15" s="110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36" t="s">
        <v>80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37" t="s">
        <v>81</v>
      </c>
      <c r="B21" s="137" t="s">
        <v>82</v>
      </c>
      <c r="C21" s="138" t="s">
        <v>83</v>
      </c>
      <c r="D21" s="138"/>
      <c r="E21" s="138"/>
      <c r="F21" s="138"/>
      <c r="G21" s="138"/>
      <c r="H21" s="138"/>
      <c r="I21" s="137" t="s">
        <v>84</v>
      </c>
      <c r="J21" s="137" t="s">
        <v>85</v>
      </c>
      <c r="K21" s="137" t="s">
        <v>86</v>
      </c>
      <c r="L21" s="137" t="s">
        <v>87</v>
      </c>
    </row>
    <row r="22" spans="1:12" ht="58.5" customHeight="1" x14ac:dyDescent="0.25">
      <c r="A22" s="137"/>
      <c r="B22" s="137"/>
      <c r="C22" s="139" t="s">
        <v>88</v>
      </c>
      <c r="D22" s="139"/>
      <c r="E22" s="43"/>
      <c r="F22" s="44"/>
      <c r="G22" s="139" t="s">
        <v>89</v>
      </c>
      <c r="H22" s="139"/>
      <c r="I22" s="137"/>
      <c r="J22" s="137"/>
      <c r="K22" s="137"/>
      <c r="L22" s="137"/>
    </row>
    <row r="23" spans="1:12" ht="47.25" x14ac:dyDescent="0.25">
      <c r="A23" s="137"/>
      <c r="B23" s="137"/>
      <c r="C23" s="45" t="s">
        <v>90</v>
      </c>
      <c r="D23" s="45" t="s">
        <v>91</v>
      </c>
      <c r="E23" s="45" t="s">
        <v>90</v>
      </c>
      <c r="F23" s="45" t="s">
        <v>91</v>
      </c>
      <c r="G23" s="45" t="s">
        <v>90</v>
      </c>
      <c r="H23" s="45" t="s">
        <v>91</v>
      </c>
      <c r="I23" s="137"/>
      <c r="J23" s="137"/>
      <c r="K23" s="137"/>
      <c r="L23" s="13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92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93</v>
      </c>
      <c r="B26" s="51" t="s">
        <v>94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95</v>
      </c>
      <c r="B27" s="51" t="s">
        <v>96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97</v>
      </c>
      <c r="B28" s="51" t="s">
        <v>98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99</v>
      </c>
      <c r="B29" s="51" t="s">
        <v>100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101</v>
      </c>
      <c r="B30" s="51" t="s">
        <v>102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103</v>
      </c>
      <c r="B31" s="53" t="s">
        <v>104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105</v>
      </c>
      <c r="B32" s="53" t="s">
        <v>106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107</v>
      </c>
      <c r="B33" s="53" t="s">
        <v>108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109</v>
      </c>
      <c r="B34" s="53" t="s">
        <v>110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111</v>
      </c>
      <c r="B35" s="53" t="s">
        <v>112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113</v>
      </c>
      <c r="B36" s="53" t="s">
        <v>114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115</v>
      </c>
      <c r="B37" s="53" t="s">
        <v>116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117</v>
      </c>
      <c r="B38" s="46" t="s">
        <v>118</v>
      </c>
      <c r="C38" s="127">
        <v>2026</v>
      </c>
      <c r="D38" s="127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119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120</v>
      </c>
      <c r="B40" s="53" t="s">
        <v>121</v>
      </c>
      <c r="C40" s="127">
        <v>2026</v>
      </c>
      <c r="D40" s="127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122</v>
      </c>
      <c r="B41" s="46" t="s">
        <v>123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124</v>
      </c>
      <c r="C42" s="127"/>
      <c r="D42" s="127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125</v>
      </c>
      <c r="B43" s="53" t="s">
        <v>126</v>
      </c>
      <c r="C43" s="127">
        <v>2026</v>
      </c>
      <c r="D43" s="127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127</v>
      </c>
      <c r="B44" s="53" t="s">
        <v>128</v>
      </c>
      <c r="C44" s="127">
        <v>2026</v>
      </c>
      <c r="D44" s="127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129</v>
      </c>
      <c r="B45" s="53" t="s">
        <v>130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131</v>
      </c>
      <c r="B46" s="53" t="s">
        <v>132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133</v>
      </c>
      <c r="B47" s="53" t="s">
        <v>134</v>
      </c>
      <c r="C47" s="127"/>
      <c r="D47" s="127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135</v>
      </c>
      <c r="B48" s="46" t="s">
        <v>136</v>
      </c>
      <c r="C48" s="127"/>
      <c r="D48" s="127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137</v>
      </c>
      <c r="C49" s="127"/>
      <c r="D49" s="127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138</v>
      </c>
      <c r="B50" s="53" t="s">
        <v>139</v>
      </c>
      <c r="C50" s="127"/>
      <c r="D50" s="127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140</v>
      </c>
      <c r="B51" s="53" t="s">
        <v>141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142</v>
      </c>
      <c r="B52" s="53" t="s">
        <v>143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144</v>
      </c>
      <c r="B53" s="60" t="s">
        <v>145</v>
      </c>
      <c r="C53" s="127">
        <v>2026</v>
      </c>
      <c r="D53" s="127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146</v>
      </c>
      <c r="B54" s="53" t="s">
        <v>147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view="pageBreakPreview" topLeftCell="A46" zoomScale="75" zoomScaleNormal="70" zoomScalePageLayoutView="75" workbookViewId="0">
      <selection activeCell="D35" sqref="D35"/>
    </sheetView>
  </sheetViews>
  <sheetFormatPr defaultRowHeight="15" x14ac:dyDescent="0.25"/>
  <cols>
    <col min="1" max="1" width="8.42578125"/>
    <col min="2" max="2" width="55.140625"/>
    <col min="3" max="3" width="9" customWidth="1"/>
    <col min="4" max="4" width="9.7109375" customWidth="1"/>
    <col min="5" max="5" width="9.5703125" customWidth="1"/>
    <col min="6" max="6" width="9.42578125" customWidth="1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7.7109375" customWidth="1"/>
    <col min="21" max="21" width="9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5"/>
      <c r="C4" s="115"/>
      <c r="D4" s="115"/>
      <c r="E4" s="115"/>
      <c r="F4" s="115" t="str">
        <f>'1. паспорт местоположение'!C5</f>
        <v>Год раскрытия информации: 2021 год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3"/>
      <c r="C11" s="113"/>
      <c r="D11" s="113"/>
      <c r="E11" s="113"/>
      <c r="F11" s="113" t="str">
        <f>'1. паспорт местоположение'!C12</f>
        <v>M_UES_Z1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0"/>
      <c r="C14" s="110"/>
      <c r="D14" s="110"/>
      <c r="F14" s="110" t="str">
        <f>'1. паспорт местоположение'!B15</f>
        <v>Приобретение программных и технических средств АСДУ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9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9" ht="15.75" x14ac:dyDescent="0.25">
      <c r="A18" s="142" t="s">
        <v>148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9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9" ht="33" customHeight="1" x14ac:dyDescent="0.25">
      <c r="A20" s="137" t="s">
        <v>149</v>
      </c>
      <c r="B20" s="137" t="s">
        <v>150</v>
      </c>
      <c r="C20" s="137" t="s">
        <v>151</v>
      </c>
      <c r="D20" s="137"/>
      <c r="E20" s="138" t="s">
        <v>152</v>
      </c>
      <c r="F20" s="138"/>
      <c r="G20" s="137" t="s">
        <v>153</v>
      </c>
      <c r="H20" s="140" t="s">
        <v>293</v>
      </c>
      <c r="I20" s="140"/>
      <c r="J20" s="140"/>
      <c r="K20" s="140"/>
      <c r="L20" s="140" t="s">
        <v>294</v>
      </c>
      <c r="M20" s="140"/>
      <c r="N20" s="140"/>
      <c r="O20" s="140"/>
      <c r="P20" s="140" t="s">
        <v>295</v>
      </c>
      <c r="Q20" s="140"/>
      <c r="R20" s="140"/>
      <c r="S20" s="140"/>
      <c r="T20" s="140" t="s">
        <v>296</v>
      </c>
      <c r="U20" s="140"/>
      <c r="V20" s="140"/>
      <c r="W20" s="140"/>
      <c r="X20" s="140" t="s">
        <v>297</v>
      </c>
      <c r="Y20" s="140"/>
      <c r="Z20" s="140"/>
      <c r="AA20" s="140"/>
      <c r="AB20" s="137" t="s">
        <v>154</v>
      </c>
      <c r="AC20" s="137"/>
    </row>
    <row r="21" spans="1:29" ht="99.75" customHeight="1" x14ac:dyDescent="0.25">
      <c r="A21" s="137"/>
      <c r="B21" s="137"/>
      <c r="C21" s="137"/>
      <c r="D21" s="137"/>
      <c r="E21" s="138"/>
      <c r="F21" s="138"/>
      <c r="G21" s="137"/>
      <c r="H21" s="137" t="s">
        <v>88</v>
      </c>
      <c r="I21" s="137"/>
      <c r="J21" s="137" t="s">
        <v>155</v>
      </c>
      <c r="K21" s="137"/>
      <c r="L21" s="137" t="s">
        <v>88</v>
      </c>
      <c r="M21" s="137"/>
      <c r="N21" s="137" t="s">
        <v>155</v>
      </c>
      <c r="O21" s="137"/>
      <c r="P21" s="137" t="s">
        <v>88</v>
      </c>
      <c r="Q21" s="137"/>
      <c r="R21" s="137" t="s">
        <v>155</v>
      </c>
      <c r="S21" s="137"/>
      <c r="T21" s="137" t="s">
        <v>88</v>
      </c>
      <c r="U21" s="137"/>
      <c r="V21" s="137" t="s">
        <v>155</v>
      </c>
      <c r="W21" s="137"/>
      <c r="X21" s="137" t="s">
        <v>88</v>
      </c>
      <c r="Y21" s="137"/>
      <c r="Z21" s="137" t="s">
        <v>155</v>
      </c>
      <c r="AA21" s="137"/>
      <c r="AB21" s="137"/>
      <c r="AC21" s="137"/>
    </row>
    <row r="22" spans="1:29" ht="89.25" customHeight="1" x14ac:dyDescent="0.25">
      <c r="A22" s="137"/>
      <c r="B22" s="137"/>
      <c r="C22" s="64" t="s">
        <v>88</v>
      </c>
      <c r="D22" s="64" t="s">
        <v>156</v>
      </c>
      <c r="E22" s="65" t="s">
        <v>157</v>
      </c>
      <c r="F22" s="65" t="s">
        <v>158</v>
      </c>
      <c r="G22" s="137"/>
      <c r="H22" s="66" t="s">
        <v>159</v>
      </c>
      <c r="I22" s="66" t="s">
        <v>160</v>
      </c>
      <c r="J22" s="66" t="s">
        <v>159</v>
      </c>
      <c r="K22" s="66" t="s">
        <v>160</v>
      </c>
      <c r="L22" s="66" t="s">
        <v>159</v>
      </c>
      <c r="M22" s="66" t="s">
        <v>160</v>
      </c>
      <c r="N22" s="66" t="s">
        <v>159</v>
      </c>
      <c r="O22" s="66" t="s">
        <v>160</v>
      </c>
      <c r="P22" s="66" t="s">
        <v>159</v>
      </c>
      <c r="Q22" s="66" t="s">
        <v>160</v>
      </c>
      <c r="R22" s="66" t="s">
        <v>159</v>
      </c>
      <c r="S22" s="66" t="s">
        <v>160</v>
      </c>
      <c r="T22" s="66" t="s">
        <v>159</v>
      </c>
      <c r="U22" s="66" t="s">
        <v>160</v>
      </c>
      <c r="V22" s="66" t="s">
        <v>159</v>
      </c>
      <c r="W22" s="66" t="s">
        <v>160</v>
      </c>
      <c r="X22" s="66" t="s">
        <v>159</v>
      </c>
      <c r="Y22" s="66" t="s">
        <v>160</v>
      </c>
      <c r="Z22" s="66" t="s">
        <v>159</v>
      </c>
      <c r="AA22" s="66" t="s">
        <v>160</v>
      </c>
      <c r="AB22" s="64" t="s">
        <v>88</v>
      </c>
      <c r="AC22" s="64" t="s">
        <v>156</v>
      </c>
    </row>
    <row r="23" spans="1:29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>
        <v>5</v>
      </c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  <c r="V23" s="116">
        <v>22</v>
      </c>
      <c r="W23" s="116">
        <v>23</v>
      </c>
      <c r="X23" s="116">
        <v>20</v>
      </c>
      <c r="Y23" s="116">
        <v>21</v>
      </c>
      <c r="Z23" s="116">
        <v>22</v>
      </c>
      <c r="AA23" s="116">
        <v>23</v>
      </c>
      <c r="AB23" s="116">
        <v>24</v>
      </c>
      <c r="AC23" s="116">
        <v>25</v>
      </c>
    </row>
    <row r="24" spans="1:29" ht="47.25" customHeight="1" x14ac:dyDescent="0.25">
      <c r="A24" s="34">
        <v>1</v>
      </c>
      <c r="B24" s="35" t="s">
        <v>161</v>
      </c>
      <c r="C24" s="70">
        <v>0.443</v>
      </c>
      <c r="D24" s="119"/>
      <c r="E24" s="70"/>
      <c r="F24" s="67"/>
      <c r="G24" s="67"/>
      <c r="H24" s="70"/>
      <c r="I24" s="116"/>
      <c r="J24" s="67"/>
      <c r="K24" s="67"/>
      <c r="L24" s="119"/>
      <c r="M24" s="119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119">
        <f>C24</f>
        <v>0.443</v>
      </c>
      <c r="Y24" s="67"/>
      <c r="Z24" s="67"/>
      <c r="AA24" s="67"/>
      <c r="AB24" s="70">
        <f>C24</f>
        <v>0.443</v>
      </c>
      <c r="AC24" s="119">
        <f>D24</f>
        <v>0</v>
      </c>
    </row>
    <row r="25" spans="1:29" ht="24" customHeight="1" x14ac:dyDescent="0.25">
      <c r="A25" s="68" t="s">
        <v>162</v>
      </c>
      <c r="B25" s="69" t="s">
        <v>163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116"/>
      <c r="AC25" s="116"/>
    </row>
    <row r="26" spans="1:29" ht="15.75" x14ac:dyDescent="0.25">
      <c r="A26" s="68" t="s">
        <v>164</v>
      </c>
      <c r="B26" s="69" t="s">
        <v>165</v>
      </c>
      <c r="C26" s="38"/>
      <c r="D26" s="38"/>
      <c r="E26" s="38"/>
      <c r="F26" s="38"/>
      <c r="G26" s="116"/>
      <c r="H26" s="38"/>
      <c r="I26" s="70"/>
      <c r="J26" s="116"/>
      <c r="K26" s="116"/>
      <c r="L26" s="70"/>
      <c r="M26" s="70"/>
      <c r="N26" s="116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ht="31.5" x14ac:dyDescent="0.25">
      <c r="A27" s="68" t="s">
        <v>166</v>
      </c>
      <c r="B27" s="69" t="s">
        <v>167</v>
      </c>
      <c r="C27" s="71">
        <f>C24</f>
        <v>0.443</v>
      </c>
      <c r="D27" s="71"/>
      <c r="E27" s="71"/>
      <c r="F27" s="38"/>
      <c r="G27" s="38"/>
      <c r="H27" s="71">
        <f>H24</f>
        <v>0</v>
      </c>
      <c r="I27" s="71"/>
      <c r="J27" s="38"/>
      <c r="K27" s="67"/>
      <c r="L27" s="119"/>
      <c r="M27" s="119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119">
        <f>X24</f>
        <v>0.443</v>
      </c>
      <c r="Y27" s="67"/>
      <c r="Z27" s="67"/>
      <c r="AA27" s="67"/>
      <c r="AB27" s="71">
        <f>AB24</f>
        <v>0.443</v>
      </c>
      <c r="AC27" s="71">
        <f>AC24</f>
        <v>0</v>
      </c>
    </row>
    <row r="28" spans="1:29" ht="15.75" x14ac:dyDescent="0.25">
      <c r="A28" s="68" t="s">
        <v>168</v>
      </c>
      <c r="B28" s="69" t="s">
        <v>169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ht="15.75" x14ac:dyDescent="0.25">
      <c r="A29" s="68" t="s">
        <v>170</v>
      </c>
      <c r="B29" s="72" t="s">
        <v>171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ht="47.25" x14ac:dyDescent="0.25">
      <c r="A30" s="34" t="s">
        <v>14</v>
      </c>
      <c r="B30" s="35" t="s">
        <v>172</v>
      </c>
      <c r="C30" s="70">
        <f>C32+C34</f>
        <v>0.36939999999999995</v>
      </c>
      <c r="D30" s="38"/>
      <c r="E30" s="116"/>
      <c r="F30" s="116"/>
      <c r="G30" s="38"/>
      <c r="H30" s="70">
        <f>C30</f>
        <v>0.36939999999999995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71">
        <f>C30</f>
        <v>0.36939999999999995</v>
      </c>
      <c r="Y30" s="38"/>
      <c r="Z30" s="38"/>
      <c r="AA30" s="38"/>
      <c r="AB30" s="70">
        <f>C30</f>
        <v>0.36939999999999995</v>
      </c>
      <c r="AC30" s="38">
        <f>D30</f>
        <v>0</v>
      </c>
    </row>
    <row r="31" spans="1:29" ht="15.75" x14ac:dyDescent="0.25">
      <c r="A31" s="34" t="s">
        <v>173</v>
      </c>
      <c r="B31" s="69" t="s">
        <v>174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71">
        <f t="shared" ref="X31:X34" si="0">C31</f>
        <v>0</v>
      </c>
      <c r="Y31" s="38"/>
      <c r="Z31" s="38"/>
      <c r="AA31" s="38"/>
      <c r="AB31" s="70"/>
      <c r="AC31" s="71"/>
    </row>
    <row r="32" spans="1:29" ht="31.5" x14ac:dyDescent="0.25">
      <c r="A32" s="34" t="s">
        <v>175</v>
      </c>
      <c r="B32" s="69" t="s">
        <v>176</v>
      </c>
      <c r="C32" s="70">
        <v>0.35</v>
      </c>
      <c r="D32" s="71"/>
      <c r="E32" s="70"/>
      <c r="F32" s="116"/>
      <c r="G32" s="38"/>
      <c r="H32" s="70"/>
      <c r="I32" s="71"/>
      <c r="J32" s="38"/>
      <c r="K32" s="38"/>
      <c r="L32" s="71"/>
      <c r="M32" s="71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71">
        <f t="shared" si="0"/>
        <v>0.35</v>
      </c>
      <c r="Y32" s="38"/>
      <c r="Z32" s="38"/>
      <c r="AA32" s="38"/>
      <c r="AB32" s="70"/>
      <c r="AC32" s="71"/>
    </row>
    <row r="33" spans="1:29" ht="15.75" x14ac:dyDescent="0.25">
      <c r="A33" s="34" t="s">
        <v>177</v>
      </c>
      <c r="B33" s="69" t="s">
        <v>178</v>
      </c>
      <c r="C33" s="70"/>
      <c r="D33" s="71"/>
      <c r="E33" s="70"/>
      <c r="F33" s="116"/>
      <c r="G33" s="38"/>
      <c r="H33" s="70"/>
      <c r="I33" s="71"/>
      <c r="J33" s="38"/>
      <c r="K33" s="38"/>
      <c r="L33" s="71"/>
      <c r="M33" s="71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71">
        <f t="shared" si="0"/>
        <v>0</v>
      </c>
      <c r="Y33" s="38"/>
      <c r="Z33" s="38"/>
      <c r="AA33" s="38"/>
      <c r="AB33" s="70"/>
      <c r="AC33" s="71"/>
    </row>
    <row r="34" spans="1:29" ht="15.75" x14ac:dyDescent="0.25">
      <c r="A34" s="34" t="s">
        <v>179</v>
      </c>
      <c r="B34" s="69" t="s">
        <v>299</v>
      </c>
      <c r="C34" s="70">
        <v>1.9400000000000001E-2</v>
      </c>
      <c r="D34" s="71"/>
      <c r="E34" s="70"/>
      <c r="F34" s="116"/>
      <c r="G34" s="116"/>
      <c r="H34" s="70">
        <f>C34</f>
        <v>1.9400000000000001E-2</v>
      </c>
      <c r="I34" s="71"/>
      <c r="J34" s="116"/>
      <c r="K34" s="116"/>
      <c r="L34" s="71"/>
      <c r="M34" s="71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71">
        <f t="shared" si="0"/>
        <v>1.9400000000000001E-2</v>
      </c>
      <c r="Y34" s="38"/>
      <c r="Z34" s="38"/>
      <c r="AA34" s="38"/>
      <c r="AB34" s="70">
        <f>C34</f>
        <v>1.9400000000000001E-2</v>
      </c>
      <c r="AC34" s="71">
        <f>C34</f>
        <v>1.9400000000000001E-2</v>
      </c>
    </row>
    <row r="35" spans="1:29" ht="31.5" x14ac:dyDescent="0.25">
      <c r="A35" s="34" t="s">
        <v>16</v>
      </c>
      <c r="B35" s="35" t="s">
        <v>180</v>
      </c>
      <c r="C35" s="70"/>
      <c r="D35" s="71"/>
      <c r="E35" s="38"/>
      <c r="F35" s="38"/>
      <c r="G35" s="38"/>
      <c r="H35" s="70"/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70"/>
      <c r="AC35" s="71"/>
    </row>
    <row r="36" spans="1:29" ht="31.5" x14ac:dyDescent="0.25">
      <c r="A36" s="68" t="s">
        <v>181</v>
      </c>
      <c r="B36" s="24" t="s">
        <v>182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18"/>
      <c r="AC36" s="38"/>
    </row>
    <row r="37" spans="1:29" ht="15.75" x14ac:dyDescent="0.25">
      <c r="A37" s="68" t="s">
        <v>183</v>
      </c>
      <c r="B37" s="24" t="s">
        <v>184</v>
      </c>
      <c r="C37" s="18"/>
      <c r="D37" s="38"/>
      <c r="E37" s="38"/>
      <c r="F37" s="38"/>
      <c r="G37" s="38"/>
      <c r="H37" s="18"/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18"/>
      <c r="AC37" s="38"/>
    </row>
    <row r="38" spans="1:29" ht="15.75" x14ac:dyDescent="0.25">
      <c r="A38" s="68" t="s">
        <v>185</v>
      </c>
      <c r="B38" s="24" t="s">
        <v>186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18"/>
      <c r="AC38" s="38"/>
    </row>
    <row r="39" spans="1:29" ht="31.5" x14ac:dyDescent="0.25">
      <c r="A39" s="68" t="s">
        <v>187</v>
      </c>
      <c r="B39" s="69" t="s">
        <v>188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ht="31.5" x14ac:dyDescent="0.25">
      <c r="A40" s="68" t="s">
        <v>189</v>
      </c>
      <c r="B40" s="69" t="s">
        <v>190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ht="15.75" x14ac:dyDescent="0.25">
      <c r="A41" s="68" t="s">
        <v>191</v>
      </c>
      <c r="B41" s="69" t="s">
        <v>192</v>
      </c>
    </row>
    <row r="42" spans="1:29" ht="15.75" x14ac:dyDescent="0.25">
      <c r="A42" s="68" t="s">
        <v>193</v>
      </c>
      <c r="B42" s="69" t="s">
        <v>299</v>
      </c>
      <c r="C42" s="120">
        <f>C35</f>
        <v>0</v>
      </c>
      <c r="D42" s="71">
        <f>D35</f>
        <v>0</v>
      </c>
      <c r="E42" s="38"/>
      <c r="F42" s="38"/>
      <c r="G42" s="38"/>
      <c r="H42" s="120">
        <f>H35</f>
        <v>0</v>
      </c>
      <c r="I42" s="12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120">
        <f>AB35</f>
        <v>0</v>
      </c>
      <c r="AC42" s="71">
        <f>AC35</f>
        <v>0</v>
      </c>
    </row>
    <row r="43" spans="1:29" ht="15.75" x14ac:dyDescent="0.25">
      <c r="A43" s="34" t="s">
        <v>19</v>
      </c>
      <c r="B43" s="35" t="s">
        <v>194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116"/>
      <c r="AC43" s="38"/>
    </row>
    <row r="44" spans="1:29" ht="15.75" x14ac:dyDescent="0.25">
      <c r="A44" s="68" t="s">
        <v>195</v>
      </c>
      <c r="B44" s="69" t="s">
        <v>196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ht="15.75" x14ac:dyDescent="0.25">
      <c r="A45" s="68" t="s">
        <v>197</v>
      </c>
      <c r="B45" s="69" t="s">
        <v>184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ht="15.75" x14ac:dyDescent="0.25">
      <c r="A46" s="68" t="s">
        <v>198</v>
      </c>
      <c r="B46" s="69" t="s">
        <v>186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ht="31.5" x14ac:dyDescent="0.25">
      <c r="A47" s="68" t="s">
        <v>199</v>
      </c>
      <c r="B47" s="69" t="s">
        <v>188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1.5" x14ac:dyDescent="0.25">
      <c r="A48" s="68" t="s">
        <v>200</v>
      </c>
      <c r="B48" s="69" t="s">
        <v>190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ht="15.75" x14ac:dyDescent="0.25">
      <c r="A49" s="68" t="s">
        <v>201</v>
      </c>
      <c r="B49" s="69" t="s">
        <v>192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ht="15.75" x14ac:dyDescent="0.25">
      <c r="A50" s="68" t="s">
        <v>202</v>
      </c>
      <c r="B50" s="69" t="s">
        <v>298</v>
      </c>
      <c r="C50" s="120">
        <f>C42</f>
        <v>0</v>
      </c>
      <c r="D50" s="71">
        <f>D42</f>
        <v>0</v>
      </c>
      <c r="E50" s="38"/>
      <c r="F50" s="38"/>
      <c r="G50" s="38"/>
      <c r="H50" s="120">
        <f>H42</f>
        <v>0</v>
      </c>
      <c r="I50" s="12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120">
        <f>AB42</f>
        <v>0</v>
      </c>
      <c r="AC50" s="71">
        <f>AC42</f>
        <v>0</v>
      </c>
    </row>
    <row r="51" spans="1:29" ht="35.25" customHeight="1" x14ac:dyDescent="0.25">
      <c r="A51" s="34" t="s">
        <v>22</v>
      </c>
      <c r="B51" s="35" t="s">
        <v>203</v>
      </c>
      <c r="C51" s="70">
        <f>C30</f>
        <v>0.36939999999999995</v>
      </c>
      <c r="D51" s="38">
        <f>D30</f>
        <v>0</v>
      </c>
      <c r="E51" s="38"/>
      <c r="F51" s="38"/>
      <c r="G51" s="38"/>
      <c r="H51" s="70">
        <f>H30</f>
        <v>0.36939999999999995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70">
        <f>AB30</f>
        <v>0.36939999999999995</v>
      </c>
      <c r="AC51" s="38">
        <f>AC30</f>
        <v>0</v>
      </c>
    </row>
    <row r="52" spans="1:29" ht="15.75" x14ac:dyDescent="0.25">
      <c r="A52" s="68" t="s">
        <v>204</v>
      </c>
      <c r="B52" s="69" t="s">
        <v>205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70"/>
      <c r="AC52" s="38"/>
    </row>
    <row r="53" spans="1:29" ht="15.75" x14ac:dyDescent="0.25">
      <c r="A53" s="68" t="s">
        <v>206</v>
      </c>
      <c r="B53" s="69" t="s">
        <v>207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ht="15.75" x14ac:dyDescent="0.25">
      <c r="A54" s="68" t="s">
        <v>208</v>
      </c>
      <c r="B54" s="24" t="s">
        <v>209</v>
      </c>
      <c r="C54" s="18"/>
      <c r="D54" s="38"/>
      <c r="E54" s="38"/>
      <c r="F54" s="38"/>
      <c r="G54" s="38"/>
      <c r="H54" s="1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18"/>
      <c r="AC54" s="38"/>
    </row>
    <row r="55" spans="1:29" ht="15.75" x14ac:dyDescent="0.25">
      <c r="A55" s="68" t="s">
        <v>210</v>
      </c>
      <c r="B55" s="24" t="s">
        <v>211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18"/>
      <c r="AC55" s="38"/>
    </row>
    <row r="56" spans="1:29" ht="15.75" x14ac:dyDescent="0.25">
      <c r="A56" s="68" t="s">
        <v>27</v>
      </c>
      <c r="B56" s="24" t="s">
        <v>212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ht="15.75" x14ac:dyDescent="0.25">
      <c r="A57" s="68" t="s">
        <v>213</v>
      </c>
      <c r="B57" s="69" t="s">
        <v>298</v>
      </c>
      <c r="C57" s="120">
        <f>C50</f>
        <v>0</v>
      </c>
      <c r="D57" s="71">
        <f>D50</f>
        <v>0</v>
      </c>
      <c r="E57" s="116"/>
      <c r="F57" s="116"/>
      <c r="G57" s="38"/>
      <c r="H57" s="120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120">
        <f>AB50</f>
        <v>0</v>
      </c>
      <c r="AC57" s="71">
        <f>AC50</f>
        <v>0</v>
      </c>
    </row>
    <row r="58" spans="1:29" ht="36.75" customHeight="1" x14ac:dyDescent="0.25">
      <c r="A58" s="34" t="s">
        <v>24</v>
      </c>
      <c r="B58" s="73" t="s">
        <v>214</v>
      </c>
      <c r="C58" s="18"/>
      <c r="D58" s="38"/>
      <c r="E58" s="116"/>
      <c r="F58" s="116"/>
      <c r="G58" s="38"/>
      <c r="H58" s="18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18"/>
      <c r="AC58" s="38"/>
    </row>
    <row r="59" spans="1:29" ht="15.75" x14ac:dyDescent="0.25">
      <c r="A59" s="34" t="s">
        <v>27</v>
      </c>
      <c r="B59" s="35" t="s">
        <v>215</v>
      </c>
      <c r="C59" s="116"/>
      <c r="D59" s="38"/>
      <c r="E59" s="38"/>
      <c r="F59" s="38"/>
      <c r="G59" s="38"/>
      <c r="H59" s="116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116"/>
      <c r="AC59" s="38"/>
    </row>
    <row r="60" spans="1:29" ht="15.75" x14ac:dyDescent="0.25">
      <c r="A60" s="68" t="s">
        <v>216</v>
      </c>
      <c r="B60" s="74" t="s">
        <v>196</v>
      </c>
      <c r="C60" s="75"/>
      <c r="D60" s="38"/>
      <c r="E60" s="38"/>
      <c r="F60" s="38"/>
      <c r="G60" s="38"/>
      <c r="H60" s="75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75"/>
      <c r="AC60" s="38"/>
    </row>
    <row r="61" spans="1:29" ht="15.75" x14ac:dyDescent="0.25">
      <c r="A61" s="68" t="s">
        <v>217</v>
      </c>
      <c r="B61" s="74" t="s">
        <v>184</v>
      </c>
      <c r="C61" s="75"/>
      <c r="D61" s="38"/>
      <c r="E61" s="38"/>
      <c r="F61" s="38"/>
      <c r="G61" s="38"/>
      <c r="H61" s="75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75"/>
      <c r="AC61" s="38"/>
    </row>
    <row r="62" spans="1:29" ht="15.75" x14ac:dyDescent="0.25">
      <c r="A62" s="68" t="s">
        <v>218</v>
      </c>
      <c r="B62" s="74" t="s">
        <v>186</v>
      </c>
      <c r="C62" s="75"/>
      <c r="D62" s="38"/>
      <c r="E62" s="38"/>
      <c r="F62" s="38"/>
      <c r="G62" s="38"/>
      <c r="H62" s="75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75"/>
      <c r="AC62" s="38"/>
    </row>
    <row r="63" spans="1:29" ht="15.75" x14ac:dyDescent="0.25">
      <c r="A63" s="68" t="s">
        <v>219</v>
      </c>
      <c r="B63" s="74" t="s">
        <v>220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ht="15.75" x14ac:dyDescent="0.25">
      <c r="A64" s="68" t="s">
        <v>221</v>
      </c>
      <c r="B64" s="69" t="s">
        <v>298</v>
      </c>
      <c r="C64" s="18"/>
      <c r="D64" s="38"/>
      <c r="E64" s="38"/>
      <c r="F64" s="38"/>
      <c r="G64" s="38"/>
      <c r="H64" s="18"/>
      <c r="I64" s="12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18"/>
      <c r="AC64" s="38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H20:K20"/>
    <mergeCell ref="L20:O20"/>
    <mergeCell ref="P20:S20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  <mergeCell ref="X20:AA20"/>
    <mergeCell ref="AB20:AC21"/>
    <mergeCell ref="T21:U21"/>
    <mergeCell ref="V21:W21"/>
    <mergeCell ref="X21:Y21"/>
    <mergeCell ref="Z21:AA21"/>
    <mergeCell ref="T20:W20"/>
  </mergeCells>
  <pageMargins left="0.39374999999999999" right="0.39374999999999999" top="0.78749999999999998" bottom="0.39374999999999999" header="0.51180555555555496" footer="0.51180555555555496"/>
  <pageSetup paperSize="9" scale="45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5"/>
      <c r="C5" s="115"/>
      <c r="D5" s="115"/>
      <c r="E5" s="115"/>
      <c r="F5" s="115"/>
      <c r="G5" s="115" t="str">
        <f>'1. паспорт местоположение'!C5</f>
        <v>Год раскрытия информации: 2021 год</v>
      </c>
      <c r="H5" s="115"/>
      <c r="I5" s="115"/>
      <c r="J5" s="115"/>
      <c r="K5" s="115"/>
      <c r="L5" s="115"/>
      <c r="M5" s="115"/>
      <c r="N5" s="115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13"/>
      <c r="C12" s="113"/>
      <c r="D12" s="113"/>
      <c r="E12" s="113"/>
      <c r="F12" s="113"/>
      <c r="G12" s="113" t="str">
        <f>'1. паспорт местоположение'!C12</f>
        <v>M_UES_Z1</v>
      </c>
      <c r="H12" s="113"/>
      <c r="I12" s="113"/>
      <c r="J12" s="113"/>
      <c r="K12" s="113"/>
      <c r="L12" s="113"/>
      <c r="M12" s="113"/>
      <c r="N12" s="113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ht="18.75" x14ac:dyDescent="0.25">
      <c r="B15" s="111"/>
      <c r="C15" s="111"/>
      <c r="D15" s="111"/>
      <c r="E15" s="111"/>
      <c r="F15" s="111" t="str">
        <f>'1. паспорт местоположение'!B15</f>
        <v>Приобретение программных и технических средств АСДУ</v>
      </c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76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222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77" t="s">
        <v>223</v>
      </c>
      <c r="B22" s="77" t="s">
        <v>224</v>
      </c>
      <c r="C22" s="77" t="s">
        <v>225</v>
      </c>
      <c r="D22" s="77" t="s">
        <v>226</v>
      </c>
      <c r="E22" s="77" t="s">
        <v>227</v>
      </c>
      <c r="F22" s="77" t="s">
        <v>228</v>
      </c>
      <c r="G22" s="77" t="s">
        <v>229</v>
      </c>
      <c r="H22" s="77" t="s">
        <v>230</v>
      </c>
      <c r="I22" s="77" t="s">
        <v>231</v>
      </c>
      <c r="J22" s="77" t="s">
        <v>232</v>
      </c>
      <c r="K22" s="77" t="s">
        <v>233</v>
      </c>
      <c r="L22" s="77" t="s">
        <v>234</v>
      </c>
      <c r="M22" s="77" t="s">
        <v>235</v>
      </c>
      <c r="N22" s="77" t="s">
        <v>236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33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237</v>
      </c>
    </row>
    <row r="4" spans="1:8" ht="15.75" x14ac:dyDescent="0.25">
      <c r="B4" s="40"/>
    </row>
    <row r="5" spans="1:8" ht="18.75" x14ac:dyDescent="0.3">
      <c r="A5" s="145" t="str">
        <f>'1. паспорт местоположение'!C5</f>
        <v>Год раскрытия информации: 2021 год</v>
      </c>
      <c r="B5" s="145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4" t="str">
        <f>'1. паспорт местоположение'!C12</f>
        <v>M_UES_Z1</v>
      </c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34" t="str">
        <f>'1. паспорт местоположение'!B15</f>
        <v>Приобретение программных и технических средств АСДУ</v>
      </c>
      <c r="B15" s="134"/>
      <c r="C15" s="110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47" t="s">
        <v>238</v>
      </c>
      <c r="B18" s="147"/>
    </row>
    <row r="19" spans="1:2" ht="15.75" x14ac:dyDescent="0.25">
      <c r="B19" s="40"/>
    </row>
    <row r="20" spans="1:2" x14ac:dyDescent="0.25">
      <c r="B20" s="91"/>
    </row>
    <row r="21" spans="1:2" ht="15.75" x14ac:dyDescent="0.25">
      <c r="A21" s="92" t="s">
        <v>239</v>
      </c>
      <c r="B21" s="118" t="s">
        <v>289</v>
      </c>
    </row>
    <row r="22" spans="1:2" ht="29.25" x14ac:dyDescent="0.25">
      <c r="A22" s="92" t="s">
        <v>240</v>
      </c>
      <c r="B22" s="93" t="s">
        <v>306</v>
      </c>
    </row>
    <row r="23" spans="1:2" x14ac:dyDescent="0.25">
      <c r="A23" s="92" t="s">
        <v>241</v>
      </c>
      <c r="B23" s="94" t="s">
        <v>299</v>
      </c>
    </row>
    <row r="24" spans="1:2" ht="15.75" thickBot="1" x14ac:dyDescent="0.3">
      <c r="A24" s="92" t="s">
        <v>242</v>
      </c>
      <c r="B24" s="95" t="s">
        <v>18</v>
      </c>
    </row>
    <row r="25" spans="1:2" ht="15.75" thickBot="1" x14ac:dyDescent="0.3">
      <c r="A25" s="96" t="s">
        <v>243</v>
      </c>
      <c r="B25" s="128">
        <v>2026</v>
      </c>
    </row>
    <row r="26" spans="1:2" ht="15.75" thickBot="1" x14ac:dyDescent="0.3">
      <c r="A26" s="97" t="s">
        <v>244</v>
      </c>
      <c r="B26" s="98"/>
    </row>
    <row r="27" spans="1:2" ht="29.25" thickBot="1" x14ac:dyDescent="0.3">
      <c r="A27" s="99" t="s">
        <v>301</v>
      </c>
      <c r="B27" s="122">
        <v>0.443</v>
      </c>
    </row>
    <row r="28" spans="1:2" ht="30.75" thickBot="1" x14ac:dyDescent="0.3">
      <c r="A28" s="100" t="s">
        <v>245</v>
      </c>
      <c r="B28" s="123" t="s">
        <v>302</v>
      </c>
    </row>
    <row r="29" spans="1:2" ht="29.25" thickBot="1" x14ac:dyDescent="0.3">
      <c r="A29" s="101" t="s">
        <v>246</v>
      </c>
      <c r="B29" s="122" t="s">
        <v>303</v>
      </c>
    </row>
    <row r="30" spans="1:2" ht="29.25" thickBot="1" x14ac:dyDescent="0.3">
      <c r="A30" s="101" t="s">
        <v>247</v>
      </c>
      <c r="B30" s="122" t="s">
        <v>303</v>
      </c>
    </row>
    <row r="31" spans="1:2" ht="15.75" thickBot="1" x14ac:dyDescent="0.3">
      <c r="A31" s="100" t="s">
        <v>248</v>
      </c>
      <c r="B31" s="122" t="s">
        <v>303</v>
      </c>
    </row>
    <row r="32" spans="1:2" ht="29.25" thickBot="1" x14ac:dyDescent="0.3">
      <c r="A32" s="101" t="s">
        <v>249</v>
      </c>
      <c r="B32" s="122" t="s">
        <v>303</v>
      </c>
    </row>
    <row r="33" spans="1:2" ht="30.75" thickBot="1" x14ac:dyDescent="0.3">
      <c r="A33" s="100" t="s">
        <v>250</v>
      </c>
      <c r="B33" s="122" t="s">
        <v>303</v>
      </c>
    </row>
    <row r="34" spans="1:2" ht="15.75" thickBot="1" x14ac:dyDescent="0.3">
      <c r="A34" s="100" t="s">
        <v>251</v>
      </c>
      <c r="B34" s="122" t="s">
        <v>303</v>
      </c>
    </row>
    <row r="35" spans="1:2" ht="15.75" thickBot="1" x14ac:dyDescent="0.3">
      <c r="A35" s="100" t="s">
        <v>252</v>
      </c>
      <c r="B35" s="122" t="s">
        <v>303</v>
      </c>
    </row>
    <row r="36" spans="1:2" ht="15.75" thickBot="1" x14ac:dyDescent="0.3">
      <c r="A36" s="100" t="s">
        <v>253</v>
      </c>
      <c r="B36" s="122" t="s">
        <v>303</v>
      </c>
    </row>
    <row r="37" spans="1:2" ht="29.25" thickBot="1" x14ac:dyDescent="0.3">
      <c r="A37" s="101" t="s">
        <v>254</v>
      </c>
      <c r="B37" s="122" t="s">
        <v>303</v>
      </c>
    </row>
    <row r="38" spans="1:2" ht="30.75" thickBot="1" x14ac:dyDescent="0.3">
      <c r="A38" s="100" t="s">
        <v>250</v>
      </c>
      <c r="B38" s="122" t="s">
        <v>303</v>
      </c>
    </row>
    <row r="39" spans="1:2" ht="15.75" thickBot="1" x14ac:dyDescent="0.3">
      <c r="A39" s="100" t="s">
        <v>251</v>
      </c>
      <c r="B39" s="122" t="s">
        <v>303</v>
      </c>
    </row>
    <row r="40" spans="1:2" ht="15.75" thickBot="1" x14ac:dyDescent="0.3">
      <c r="A40" s="100" t="s">
        <v>252</v>
      </c>
      <c r="B40" s="122" t="s">
        <v>303</v>
      </c>
    </row>
    <row r="41" spans="1:2" ht="15.75" thickBot="1" x14ac:dyDescent="0.3">
      <c r="A41" s="100" t="s">
        <v>253</v>
      </c>
      <c r="B41" s="122" t="s">
        <v>303</v>
      </c>
    </row>
    <row r="42" spans="1:2" ht="29.25" thickBot="1" x14ac:dyDescent="0.3">
      <c r="A42" s="101" t="s">
        <v>255</v>
      </c>
      <c r="B42" s="122" t="s">
        <v>303</v>
      </c>
    </row>
    <row r="43" spans="1:2" ht="30.75" thickBot="1" x14ac:dyDescent="0.3">
      <c r="A43" s="100" t="s">
        <v>250</v>
      </c>
      <c r="B43" s="122" t="s">
        <v>303</v>
      </c>
    </row>
    <row r="44" spans="1:2" ht="15.75" thickBot="1" x14ac:dyDescent="0.3">
      <c r="A44" s="100" t="s">
        <v>251</v>
      </c>
      <c r="B44" s="122" t="s">
        <v>303</v>
      </c>
    </row>
    <row r="45" spans="1:2" ht="15.75" thickBot="1" x14ac:dyDescent="0.3">
      <c r="A45" s="100" t="s">
        <v>252</v>
      </c>
      <c r="B45" s="122" t="s">
        <v>303</v>
      </c>
    </row>
    <row r="46" spans="1:2" ht="15.75" thickBot="1" x14ac:dyDescent="0.3">
      <c r="A46" s="100" t="s">
        <v>253</v>
      </c>
      <c r="B46" s="122" t="s">
        <v>303</v>
      </c>
    </row>
    <row r="47" spans="1:2" ht="29.25" thickBot="1" x14ac:dyDescent="0.3">
      <c r="A47" s="102" t="s">
        <v>256</v>
      </c>
      <c r="B47" s="122" t="s">
        <v>303</v>
      </c>
    </row>
    <row r="48" spans="1:2" ht="15.75" thickBot="1" x14ac:dyDescent="0.3">
      <c r="A48" s="103" t="s">
        <v>248</v>
      </c>
      <c r="B48" s="122" t="s">
        <v>303</v>
      </c>
    </row>
    <row r="49" spans="1:2" ht="15.75" thickBot="1" x14ac:dyDescent="0.3">
      <c r="A49" s="103" t="s">
        <v>257</v>
      </c>
      <c r="B49" s="122" t="s">
        <v>303</v>
      </c>
    </row>
    <row r="50" spans="1:2" ht="15.75" thickBot="1" x14ac:dyDescent="0.3">
      <c r="A50" s="103" t="s">
        <v>258</v>
      </c>
      <c r="B50" s="122" t="s">
        <v>303</v>
      </c>
    </row>
    <row r="51" spans="1:2" ht="15.75" thickBot="1" x14ac:dyDescent="0.3">
      <c r="A51" s="103" t="s">
        <v>259</v>
      </c>
      <c r="B51" s="122" t="s">
        <v>303</v>
      </c>
    </row>
    <row r="52" spans="1:2" ht="15.75" thickBot="1" x14ac:dyDescent="0.3">
      <c r="A52" s="96" t="s">
        <v>260</v>
      </c>
      <c r="B52" s="122" t="s">
        <v>303</v>
      </c>
    </row>
    <row r="53" spans="1:2" ht="15.75" thickBot="1" x14ac:dyDescent="0.3">
      <c r="A53" s="96" t="s">
        <v>261</v>
      </c>
      <c r="B53" s="122" t="s">
        <v>303</v>
      </c>
    </row>
    <row r="54" spans="1:2" ht="15.75" thickBot="1" x14ac:dyDescent="0.3">
      <c r="A54" s="96" t="s">
        <v>262</v>
      </c>
      <c r="B54" s="122" t="s">
        <v>303</v>
      </c>
    </row>
    <row r="55" spans="1:2" ht="15.75" thickBot="1" x14ac:dyDescent="0.3">
      <c r="A55" s="97" t="s">
        <v>263</v>
      </c>
      <c r="B55" s="104" t="s">
        <v>18</v>
      </c>
    </row>
    <row r="56" spans="1:2" ht="15.75" customHeight="1" thickBot="1" x14ac:dyDescent="0.3">
      <c r="A56" s="102" t="s">
        <v>264</v>
      </c>
      <c r="B56" s="148" t="s">
        <v>304</v>
      </c>
    </row>
    <row r="57" spans="1:2" ht="15.75" thickBot="1" x14ac:dyDescent="0.3">
      <c r="A57" s="105" t="s">
        <v>265</v>
      </c>
      <c r="B57" s="148"/>
    </row>
    <row r="58" spans="1:2" ht="15.75" thickBot="1" x14ac:dyDescent="0.3">
      <c r="A58" s="105" t="s">
        <v>266</v>
      </c>
      <c r="B58" s="148"/>
    </row>
    <row r="59" spans="1:2" ht="15.75" thickBot="1" x14ac:dyDescent="0.3">
      <c r="A59" s="105" t="s">
        <v>267</v>
      </c>
      <c r="B59" s="148"/>
    </row>
    <row r="60" spans="1:2" ht="15.75" thickBot="1" x14ac:dyDescent="0.3">
      <c r="A60" s="105" t="s">
        <v>268</v>
      </c>
      <c r="B60" s="148"/>
    </row>
    <row r="61" spans="1:2" ht="15.75" thickBot="1" x14ac:dyDescent="0.3">
      <c r="A61" s="106" t="s">
        <v>269</v>
      </c>
      <c r="B61" s="148"/>
    </row>
    <row r="62" spans="1:2" ht="30.75" thickBot="1" x14ac:dyDescent="0.3">
      <c r="A62" s="103" t="s">
        <v>270</v>
      </c>
      <c r="B62" s="122" t="s">
        <v>303</v>
      </c>
    </row>
    <row r="63" spans="1:2" ht="29.25" thickBot="1" x14ac:dyDescent="0.3">
      <c r="A63" s="96" t="s">
        <v>271</v>
      </c>
      <c r="B63" s="122" t="s">
        <v>303</v>
      </c>
    </row>
    <row r="64" spans="1:2" ht="15.75" thickBot="1" x14ac:dyDescent="0.3">
      <c r="A64" s="103" t="s">
        <v>248</v>
      </c>
      <c r="B64" s="122" t="s">
        <v>303</v>
      </c>
    </row>
    <row r="65" spans="1:2" ht="15.75" thickBot="1" x14ac:dyDescent="0.3">
      <c r="A65" s="103" t="s">
        <v>272</v>
      </c>
      <c r="B65" s="122" t="s">
        <v>303</v>
      </c>
    </row>
    <row r="66" spans="1:2" ht="15.75" thickBot="1" x14ac:dyDescent="0.3">
      <c r="A66" s="103" t="s">
        <v>273</v>
      </c>
      <c r="B66" s="122" t="s">
        <v>303</v>
      </c>
    </row>
    <row r="67" spans="1:2" ht="15.75" thickBot="1" x14ac:dyDescent="0.3">
      <c r="A67" s="107" t="s">
        <v>274</v>
      </c>
      <c r="B67" s="124" t="s">
        <v>303</v>
      </c>
    </row>
    <row r="68" spans="1:2" ht="15.75" thickBot="1" x14ac:dyDescent="0.3">
      <c r="A68" s="96" t="s">
        <v>275</v>
      </c>
      <c r="B68" s="125" t="s">
        <v>303</v>
      </c>
    </row>
    <row r="69" spans="1:2" ht="15.75" thickBot="1" x14ac:dyDescent="0.3">
      <c r="A69" s="105" t="s">
        <v>276</v>
      </c>
      <c r="B69" s="125" t="s">
        <v>303</v>
      </c>
    </row>
    <row r="70" spans="1:2" ht="15.75" thickBot="1" x14ac:dyDescent="0.3">
      <c r="A70" s="105" t="s">
        <v>277</v>
      </c>
      <c r="B70" s="125" t="s">
        <v>303</v>
      </c>
    </row>
    <row r="71" spans="1:2" ht="15.75" thickBot="1" x14ac:dyDescent="0.3">
      <c r="A71" s="105" t="s">
        <v>278</v>
      </c>
      <c r="B71" s="125" t="s">
        <v>303</v>
      </c>
    </row>
    <row r="72" spans="1:2" ht="29.25" thickBot="1" x14ac:dyDescent="0.3">
      <c r="A72" s="108" t="s">
        <v>279</v>
      </c>
      <c r="B72" s="126" t="s">
        <v>305</v>
      </c>
    </row>
    <row r="73" spans="1:2" ht="28.5" customHeight="1" thickBot="1" x14ac:dyDescent="0.3">
      <c r="A73" s="102" t="s">
        <v>280</v>
      </c>
      <c r="B73" s="146"/>
    </row>
    <row r="74" spans="1:2" ht="15.75" thickBot="1" x14ac:dyDescent="0.3">
      <c r="A74" s="105" t="s">
        <v>281</v>
      </c>
      <c r="B74" s="146"/>
    </row>
    <row r="75" spans="1:2" ht="15.75" thickBot="1" x14ac:dyDescent="0.3">
      <c r="A75" s="105" t="s">
        <v>282</v>
      </c>
      <c r="B75" s="146"/>
    </row>
    <row r="76" spans="1:2" ht="15.75" thickBot="1" x14ac:dyDescent="0.3">
      <c r="A76" s="105" t="s">
        <v>283</v>
      </c>
      <c r="B76" s="146"/>
    </row>
    <row r="77" spans="1:2" ht="15.75" thickBot="1" x14ac:dyDescent="0.3">
      <c r="A77" s="105" t="s">
        <v>284</v>
      </c>
      <c r="B77" s="146"/>
    </row>
    <row r="78" spans="1:2" ht="15.75" thickBot="1" x14ac:dyDescent="0.3">
      <c r="A78" s="109" t="s">
        <v>285</v>
      </c>
      <c r="B78" s="146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21</vt:i4>
      </vt:variant>
    </vt:vector>
  </HeadingPairs>
  <TitlesOfParts>
    <vt:vector size="27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2021-03-30T05:12:27Z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